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2"/>
  </bookViews>
  <sheets>
    <sheet name="Бумага" sheetId="1" r:id="rId1"/>
    <sheet name="Всплеск" sheetId="2" r:id="rId2"/>
    <sheet name="Эль Бодрости +1" sheetId="3" r:id="rId3"/>
    <sheet name="Список" sheetId="4" r:id="rId4"/>
    <sheet name="Ресурсы" sheetId="5" r:id="rId5"/>
    <sheet name="Записи" sheetId="6" r:id="rId6"/>
  </sheets>
  <definedNames/>
  <calcPr fullCalcOnLoad="1"/>
</workbook>
</file>

<file path=xl/comments3.xml><?xml version="1.0" encoding="utf-8"?>
<comments xmlns="http://schemas.openxmlformats.org/spreadsheetml/2006/main">
  <authors>
    <author>Эдвард Элрик</author>
  </authors>
  <commentList>
    <comment ref="C12" authorId="0">
      <text>
        <r>
          <rPr>
            <b/>
            <sz val="8"/>
            <rFont val="Tahoma"/>
            <family val="0"/>
          </rPr>
          <t>Эдвард Элрик:</t>
        </r>
        <r>
          <rPr>
            <sz val="8"/>
            <rFont val="Tahoma"/>
            <family val="0"/>
          </rPr>
          <t xml:space="preserve">
С консервантом</t>
        </r>
      </text>
    </comment>
    <comment ref="E8" authorId="0">
      <text>
        <r>
          <rPr>
            <b/>
            <sz val="8"/>
            <rFont val="Tahoma"/>
            <family val="0"/>
          </rPr>
          <t>Эдвард Элрик:</t>
        </r>
        <r>
          <rPr>
            <sz val="8"/>
            <rFont val="Tahoma"/>
            <family val="0"/>
          </rPr>
          <t xml:space="preserve">
С консервантом</t>
        </r>
      </text>
    </comment>
    <comment ref="F8" authorId="0">
      <text>
        <r>
          <rPr>
            <b/>
            <sz val="8"/>
            <rFont val="Tahoma"/>
            <family val="0"/>
          </rPr>
          <t>Эдвард Элрик:</t>
        </r>
        <r>
          <rPr>
            <sz val="8"/>
            <rFont val="Tahoma"/>
            <family val="0"/>
          </rPr>
          <t xml:space="preserve">
С консервантом</t>
        </r>
      </text>
    </comment>
    <comment ref="C13" authorId="0">
      <text>
        <r>
          <rPr>
            <b/>
            <sz val="8"/>
            <rFont val="Tahoma"/>
            <family val="0"/>
          </rPr>
          <t>Эдвард Элрик:</t>
        </r>
        <r>
          <rPr>
            <sz val="8"/>
            <rFont val="Tahoma"/>
            <family val="0"/>
          </rPr>
          <t xml:space="preserve">
С консервантом</t>
        </r>
      </text>
    </comment>
  </commentList>
</comments>
</file>

<file path=xl/sharedStrings.xml><?xml version="1.0" encoding="utf-8"?>
<sst xmlns="http://schemas.openxmlformats.org/spreadsheetml/2006/main" count="82" uniqueCount="53">
  <si>
    <t>бумага</t>
  </si>
  <si>
    <t>бревно</t>
  </si>
  <si>
    <t>мдк</t>
  </si>
  <si>
    <t>красное дерево</t>
  </si>
  <si>
    <t>за 1 шт</t>
  </si>
  <si>
    <t>партия</t>
  </si>
  <si>
    <t>раземер партии</t>
  </si>
  <si>
    <t>цена 1 ресурса</t>
  </si>
  <si>
    <t>затраты на 1 шт</t>
  </si>
  <si>
    <t>затраты на партию</t>
  </si>
  <si>
    <t>скупка 1</t>
  </si>
  <si>
    <t>скупка партии</t>
  </si>
  <si>
    <t>прибыль на 1</t>
  </si>
  <si>
    <t>прибыль на партию</t>
  </si>
  <si>
    <t>магазин</t>
  </si>
  <si>
    <t>У Ксюшки</t>
  </si>
  <si>
    <t>Скарабей</t>
  </si>
  <si>
    <t>Всплеск</t>
  </si>
  <si>
    <t>Бревно</t>
  </si>
  <si>
    <t>Капустница</t>
  </si>
  <si>
    <t>Зеленая массивка</t>
  </si>
  <si>
    <t>Мандрагора</t>
  </si>
  <si>
    <t>Колючник Черный</t>
  </si>
  <si>
    <t>Консервант</t>
  </si>
  <si>
    <t>медь</t>
  </si>
  <si>
    <t>Мухожор</t>
  </si>
  <si>
    <t>Золото-дураков</t>
  </si>
  <si>
    <t>Финикия</t>
  </si>
  <si>
    <r>
      <t>13:47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купили </t>
    </r>
    <r>
      <rPr>
        <b/>
        <sz val="9"/>
        <color indexed="63"/>
        <rFont val="Arial"/>
        <family val="2"/>
      </rPr>
      <t>Зеленую массивку</t>
    </r>
    <r>
      <rPr>
        <sz val="9"/>
        <color indexed="63"/>
        <rFont val="Arial"/>
        <family val="2"/>
      </rPr>
      <t xml:space="preserve"> в количестве 12 шт. за 206 мн.</t>
    </r>
  </si>
  <si>
    <r>
      <t>13:46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купили </t>
    </r>
    <r>
      <rPr>
        <b/>
        <sz val="9"/>
        <color indexed="63"/>
        <rFont val="Arial"/>
        <family val="2"/>
      </rPr>
      <t>Зеленую массивку</t>
    </r>
    <r>
      <rPr>
        <sz val="9"/>
        <color indexed="63"/>
        <rFont val="Arial"/>
        <family val="2"/>
      </rPr>
      <t xml:space="preserve"> в количестве 25 шт. за 418 мн.</t>
    </r>
  </si>
  <si>
    <r>
      <t>13:45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купили </t>
    </r>
    <r>
      <rPr>
        <b/>
        <sz val="9"/>
        <color indexed="63"/>
        <rFont val="Arial"/>
        <family val="2"/>
      </rPr>
      <t>Капустницу</t>
    </r>
    <r>
      <rPr>
        <sz val="9"/>
        <color indexed="63"/>
        <rFont val="Arial"/>
        <family val="2"/>
      </rPr>
      <t xml:space="preserve"> в количестве 25 шт. за 173 мн.</t>
    </r>
  </si>
  <si>
    <r>
      <t>13:43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купили </t>
    </r>
    <r>
      <rPr>
        <b/>
        <sz val="9"/>
        <color indexed="63"/>
        <rFont val="Arial"/>
        <family val="2"/>
      </rPr>
      <t>Капустницу</t>
    </r>
    <r>
      <rPr>
        <sz val="9"/>
        <color indexed="63"/>
        <rFont val="Arial"/>
        <family val="2"/>
      </rPr>
      <t xml:space="preserve"> в количестве 25 шт. за 171 мн.</t>
    </r>
  </si>
  <si>
    <r>
      <t>13:41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купили </t>
    </r>
    <r>
      <rPr>
        <b/>
        <sz val="9"/>
        <color indexed="63"/>
        <rFont val="Arial"/>
        <family val="2"/>
      </rPr>
      <t>Бревно</t>
    </r>
    <r>
      <rPr>
        <sz val="9"/>
        <color indexed="63"/>
        <rFont val="Arial"/>
        <family val="2"/>
      </rPr>
      <t xml:space="preserve"> в количестве 47 шт. за 34 мн.</t>
    </r>
  </si>
  <si>
    <r>
      <t>13:34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продали </t>
    </r>
    <r>
      <rPr>
        <b/>
        <sz val="9"/>
        <color indexed="63"/>
        <rFont val="Arial"/>
        <family val="2"/>
      </rPr>
      <t>Бумага</t>
    </r>
    <r>
      <rPr>
        <sz val="9"/>
        <color indexed="63"/>
        <rFont val="Arial"/>
        <family val="2"/>
      </rPr>
      <t xml:space="preserve"> в количестве 60 шт. за 1840 мн. в У Алекса</t>
    </r>
  </si>
  <si>
    <r>
      <t>13:34</t>
    </r>
    <r>
      <rPr>
        <sz val="9"/>
        <rFont val="Tahoma"/>
        <family val="2"/>
      </rPr>
      <t> </t>
    </r>
    <r>
      <rPr>
        <b/>
        <sz val="9"/>
        <color indexed="8"/>
        <rFont val="Arial"/>
        <family val="2"/>
      </rPr>
      <t>Вездесущий</t>
    </r>
    <r>
      <rPr>
        <b/>
        <sz val="9"/>
        <rFont val="Tahoma"/>
        <family val="2"/>
      </rPr>
      <t>:</t>
    </r>
    <r>
      <rPr>
        <sz val="9"/>
        <rFont val="Tahoma"/>
        <family val="2"/>
      </rPr>
      <t> </t>
    </r>
    <r>
      <rPr>
        <sz val="9"/>
        <color indexed="63"/>
        <rFont val="Arial"/>
        <family val="2"/>
      </rPr>
      <t xml:space="preserve">Вы взяли </t>
    </r>
    <r>
      <rPr>
        <b/>
        <sz val="9"/>
        <color indexed="63"/>
        <rFont val="Arial"/>
        <family val="2"/>
      </rPr>
      <t>Бумага</t>
    </r>
    <r>
      <rPr>
        <sz val="9"/>
        <color indexed="63"/>
        <rFont val="Arial"/>
        <family val="2"/>
      </rPr>
      <t xml:space="preserve"> в количестве 60 шт.</t>
    </r>
  </si>
  <si>
    <t>DEFENDER</t>
  </si>
  <si>
    <t>Чернила</t>
  </si>
  <si>
    <t>Бумага</t>
  </si>
  <si>
    <t>консервант ур.0</t>
  </si>
  <si>
    <t>Эликсир Всплеска</t>
  </si>
  <si>
    <t>Название</t>
  </si>
  <si>
    <t>Артикул</t>
  </si>
  <si>
    <t>реальная выручка</t>
  </si>
  <si>
    <t>реальная прибыль</t>
  </si>
  <si>
    <t>Эль Бодрости +1</t>
  </si>
  <si>
    <t>Подсолнух</t>
  </si>
  <si>
    <t>Капусница</t>
  </si>
  <si>
    <t>Зелёная массивка</t>
  </si>
  <si>
    <t>Колючник Чёрный</t>
  </si>
  <si>
    <t>Гертраниум</t>
  </si>
  <si>
    <t>Медь</t>
  </si>
  <si>
    <t>Железо</t>
  </si>
  <si>
    <t>МДК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</si>
</sst>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i/>
      <sz val="8"/>
      <color indexed="25"/>
      <name val="Verdana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3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2" sqref="D2"/>
    </sheetView>
  </sheetViews>
  <sheetFormatPr defaultColWidth="9.00390625" defaultRowHeight="12.75"/>
  <cols>
    <col min="1" max="1" width="17.75390625" style="0" customWidth="1"/>
    <col min="4" max="4" width="14.625" style="0" customWidth="1"/>
    <col min="5" max="5" width="15.875" style="0" customWidth="1"/>
    <col min="6" max="6" width="18.125" style="0" customWidth="1"/>
    <col min="8" max="8" width="18.375" style="0" customWidth="1"/>
  </cols>
  <sheetData>
    <row r="1" spans="1:8" ht="12.75">
      <c r="A1" s="1" t="s">
        <v>0</v>
      </c>
      <c r="B1" t="s">
        <v>4</v>
      </c>
      <c r="C1" t="s">
        <v>5</v>
      </c>
      <c r="D1" t="s">
        <v>7</v>
      </c>
      <c r="E1" t="s">
        <v>8</v>
      </c>
      <c r="F1" t="s">
        <v>9</v>
      </c>
      <c r="H1" s="5" t="s">
        <v>14</v>
      </c>
    </row>
    <row r="2" spans="1:8" ht="12.75">
      <c r="A2" t="s">
        <v>1</v>
      </c>
      <c r="B2">
        <v>10</v>
      </c>
      <c r="C2">
        <f>B2*$B$6</f>
        <v>500</v>
      </c>
      <c r="D2">
        <v>0.71</v>
      </c>
      <c r="E2">
        <f>D2*B2</f>
        <v>7.1</v>
      </c>
      <c r="F2">
        <f>D2*C2</f>
        <v>355</v>
      </c>
      <c r="H2" t="s">
        <v>15</v>
      </c>
    </row>
    <row r="3" spans="1:8" ht="12.75">
      <c r="A3" t="s">
        <v>2</v>
      </c>
      <c r="B3">
        <v>1</v>
      </c>
      <c r="C3">
        <f>B3*$B$6</f>
        <v>50</v>
      </c>
      <c r="D3">
        <v>4.3</v>
      </c>
      <c r="E3">
        <f>D3*B3</f>
        <v>4.3</v>
      </c>
      <c r="F3">
        <f>D3*C3</f>
        <v>215</v>
      </c>
      <c r="H3" t="s">
        <v>16</v>
      </c>
    </row>
    <row r="4" spans="1:6" ht="12.75">
      <c r="A4" t="s">
        <v>3</v>
      </c>
      <c r="B4">
        <v>1</v>
      </c>
      <c r="C4">
        <f>B4*$B$6</f>
        <v>50</v>
      </c>
      <c r="D4">
        <v>17.55</v>
      </c>
      <c r="E4">
        <f>D4*B4</f>
        <v>17.55</v>
      </c>
      <c r="F4">
        <f>D4*C4</f>
        <v>877.5</v>
      </c>
    </row>
    <row r="5" spans="5:6" ht="13.5" thickBot="1">
      <c r="E5" s="4">
        <f>E2+E3+E4</f>
        <v>28.95</v>
      </c>
      <c r="F5" s="4">
        <f>F2+F3+F4</f>
        <v>1447.5</v>
      </c>
    </row>
    <row r="6" spans="1:2" ht="13.5" thickBot="1">
      <c r="A6" s="2" t="s">
        <v>6</v>
      </c>
      <c r="B6" s="3">
        <v>50</v>
      </c>
    </row>
    <row r="8" spans="1:2" ht="12.75">
      <c r="A8" t="s">
        <v>10</v>
      </c>
      <c r="B8">
        <v>30.67</v>
      </c>
    </row>
    <row r="9" spans="1:2" ht="12.75">
      <c r="A9" t="s">
        <v>11</v>
      </c>
      <c r="B9">
        <f>B8*B6</f>
        <v>1533.5</v>
      </c>
    </row>
    <row r="10" spans="1:2" ht="12.75">
      <c r="A10" t="s">
        <v>12</v>
      </c>
      <c r="B10">
        <f>B8-E5</f>
        <v>1.7200000000000024</v>
      </c>
    </row>
    <row r="11" spans="1:2" ht="12.75">
      <c r="A11" t="s">
        <v>13</v>
      </c>
      <c r="B11">
        <f>B9-F5</f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7" sqref="A17:F20"/>
    </sheetView>
  </sheetViews>
  <sheetFormatPr defaultColWidth="9.00390625" defaultRowHeight="12.75"/>
  <cols>
    <col min="1" max="1" width="19.25390625" style="0" customWidth="1"/>
    <col min="4" max="4" width="16.00390625" style="0" customWidth="1"/>
    <col min="5" max="5" width="16.75390625" style="0" customWidth="1"/>
    <col min="6" max="6" width="18.25390625" style="0" customWidth="1"/>
    <col min="8" max="8" width="18.00390625" style="0" customWidth="1"/>
  </cols>
  <sheetData>
    <row r="1" spans="1:6" ht="12.75">
      <c r="A1" s="1" t="s">
        <v>17</v>
      </c>
      <c r="C1" t="s">
        <v>5</v>
      </c>
      <c r="D1" t="s">
        <v>7</v>
      </c>
      <c r="E1" t="s">
        <v>8</v>
      </c>
      <c r="F1" t="s">
        <v>9</v>
      </c>
    </row>
    <row r="2" spans="1:9" ht="12.75">
      <c r="A2" t="s">
        <v>18</v>
      </c>
      <c r="B2">
        <v>2</v>
      </c>
      <c r="C2">
        <f>B2*$B$8</f>
        <v>50</v>
      </c>
      <c r="D2">
        <v>0.71</v>
      </c>
      <c r="E2">
        <f>D2*B2</f>
        <v>1.42</v>
      </c>
      <c r="F2">
        <f>D2*C2</f>
        <v>35.5</v>
      </c>
      <c r="H2" t="s">
        <v>26</v>
      </c>
      <c r="I2" s="4"/>
    </row>
    <row r="3" spans="1:9" ht="12.75">
      <c r="A3" t="s">
        <v>19</v>
      </c>
      <c r="B3">
        <v>2</v>
      </c>
      <c r="C3">
        <f>B3*$B$8</f>
        <v>50</v>
      </c>
      <c r="D3">
        <v>6.835</v>
      </c>
      <c r="E3">
        <f>D3*B3</f>
        <v>13.67</v>
      </c>
      <c r="F3">
        <f>D3*C3</f>
        <v>341.75</v>
      </c>
      <c r="H3" t="s">
        <v>27</v>
      </c>
      <c r="I3" s="4"/>
    </row>
    <row r="4" spans="1:9" ht="12.75">
      <c r="A4" t="s">
        <v>20</v>
      </c>
      <c r="B4">
        <v>3</v>
      </c>
      <c r="C4">
        <f>B4*$B$8</f>
        <v>75</v>
      </c>
      <c r="D4">
        <v>18</v>
      </c>
      <c r="E4">
        <f>D4*B4</f>
        <v>54</v>
      </c>
      <c r="F4">
        <f>D4*C4</f>
        <v>1350</v>
      </c>
      <c r="I4" s="4"/>
    </row>
    <row r="5" spans="1:9" ht="12.75">
      <c r="A5" t="s">
        <v>21</v>
      </c>
      <c r="B5">
        <v>3</v>
      </c>
      <c r="C5">
        <f>B5*$B$8</f>
        <v>75</v>
      </c>
      <c r="D5">
        <v>9.9</v>
      </c>
      <c r="E5">
        <f>D5*B5</f>
        <v>29.700000000000003</v>
      </c>
      <c r="F5">
        <f>D5*C5</f>
        <v>742.5</v>
      </c>
      <c r="H5" t="s">
        <v>35</v>
      </c>
      <c r="I5" s="4"/>
    </row>
    <row r="6" spans="1:9" ht="12.75">
      <c r="A6" t="s">
        <v>22</v>
      </c>
      <c r="B6">
        <v>2</v>
      </c>
      <c r="C6">
        <f>B6*$B$8</f>
        <v>50</v>
      </c>
      <c r="D6">
        <v>35.51</v>
      </c>
      <c r="E6">
        <f>D6*B6</f>
        <v>71.02</v>
      </c>
      <c r="F6">
        <f>D6*C6</f>
        <v>1775.5</v>
      </c>
      <c r="I6" s="4"/>
    </row>
    <row r="7" spans="5:6" ht="13.5" thickBot="1">
      <c r="E7" s="4">
        <f>SUM(E2:E6)+E20</f>
        <v>175.05</v>
      </c>
      <c r="F7" s="4">
        <f>SUM(F2:F6)+F20</f>
        <v>4376.25</v>
      </c>
    </row>
    <row r="8" spans="1:2" ht="13.5" thickBot="1">
      <c r="A8" s="2" t="s">
        <v>6</v>
      </c>
      <c r="B8" s="3">
        <v>25</v>
      </c>
    </row>
    <row r="10" spans="1:2" ht="12.75">
      <c r="A10" t="s">
        <v>10</v>
      </c>
      <c r="B10">
        <v>197</v>
      </c>
    </row>
    <row r="11" spans="1:2" ht="12.75">
      <c r="A11" t="s">
        <v>11</v>
      </c>
      <c r="B11">
        <f>B10*B8</f>
        <v>4925</v>
      </c>
    </row>
    <row r="12" spans="1:2" ht="12.75">
      <c r="A12" t="s">
        <v>12</v>
      </c>
      <c r="B12">
        <f>B10-E7</f>
        <v>21.94999999999999</v>
      </c>
    </row>
    <row r="13" spans="1:2" ht="12.75">
      <c r="A13" t="s">
        <v>13</v>
      </c>
      <c r="B13">
        <f>B11-F7</f>
        <v>548.75</v>
      </c>
    </row>
    <row r="17" ht="12.75">
      <c r="A17" s="1" t="s">
        <v>23</v>
      </c>
    </row>
    <row r="18" spans="1:9" ht="12.75">
      <c r="A18" t="s">
        <v>24</v>
      </c>
      <c r="B18">
        <v>4</v>
      </c>
      <c r="C18">
        <f>B18*$B$8</f>
        <v>100</v>
      </c>
      <c r="D18">
        <v>0.83</v>
      </c>
      <c r="E18">
        <f>D18*B18</f>
        <v>3.32</v>
      </c>
      <c r="F18">
        <f>D18*C18</f>
        <v>83</v>
      </c>
      <c r="I18" s="4"/>
    </row>
    <row r="19" spans="1:9" ht="12.75">
      <c r="A19" t="s">
        <v>25</v>
      </c>
      <c r="B19">
        <v>3</v>
      </c>
      <c r="C19">
        <f>B19*$B$8</f>
        <v>75</v>
      </c>
      <c r="D19">
        <v>0.64</v>
      </c>
      <c r="E19">
        <f>D19*B19</f>
        <v>1.92</v>
      </c>
      <c r="F19">
        <f>D19*C19</f>
        <v>48</v>
      </c>
      <c r="I19" s="4"/>
    </row>
    <row r="20" spans="5:6" ht="12.75">
      <c r="E20" s="4">
        <f>E18+E19</f>
        <v>5.24</v>
      </c>
      <c r="F20" s="4">
        <f>F18+F19</f>
        <v>131</v>
      </c>
    </row>
    <row r="24" spans="1:2" ht="12.75">
      <c r="A24" t="s">
        <v>42</v>
      </c>
      <c r="B24">
        <v>4749</v>
      </c>
    </row>
    <row r="25" spans="1:2" ht="12.75">
      <c r="A25" t="s">
        <v>43</v>
      </c>
      <c r="B25">
        <f>B24-F7</f>
        <v>372.75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7.875" style="0" customWidth="1"/>
    <col min="4" max="4" width="14.75390625" style="0" customWidth="1"/>
    <col min="5" max="5" width="15.25390625" style="0" customWidth="1"/>
    <col min="6" max="6" width="16.625" style="0" customWidth="1"/>
  </cols>
  <sheetData>
    <row r="1" spans="1:6" ht="12.75">
      <c r="A1" t="s">
        <v>44</v>
      </c>
      <c r="C1" t="s">
        <v>5</v>
      </c>
      <c r="D1" t="s">
        <v>7</v>
      </c>
      <c r="E1" t="s">
        <v>8</v>
      </c>
      <c r="F1" t="s">
        <v>9</v>
      </c>
    </row>
    <row r="2" spans="1:6" ht="12.75">
      <c r="A2" t="s">
        <v>18</v>
      </c>
      <c r="B2">
        <v>1</v>
      </c>
      <c r="C2">
        <f>B2*$B$8</f>
        <v>100</v>
      </c>
      <c r="D2">
        <v>0.7</v>
      </c>
      <c r="E2">
        <f>D2*B2</f>
        <v>0.7</v>
      </c>
      <c r="F2">
        <f>D2*C2</f>
        <v>70</v>
      </c>
    </row>
    <row r="3" spans="1:6" ht="12.75">
      <c r="A3" t="s">
        <v>25</v>
      </c>
      <c r="B3">
        <v>1</v>
      </c>
      <c r="C3">
        <f>B3*$B$8</f>
        <v>100</v>
      </c>
      <c r="D3">
        <v>0.64</v>
      </c>
      <c r="E3">
        <f>D3*B3</f>
        <v>0.64</v>
      </c>
      <c r="F3">
        <f>D3*C3</f>
        <v>64</v>
      </c>
    </row>
    <row r="4" spans="1:6" ht="12.75">
      <c r="A4" t="s">
        <v>45</v>
      </c>
      <c r="B4">
        <v>3</v>
      </c>
      <c r="C4">
        <f>B4*$B$8</f>
        <v>300</v>
      </c>
      <c r="D4">
        <v>2.1</v>
      </c>
      <c r="E4">
        <f>D4*B4</f>
        <v>6.300000000000001</v>
      </c>
      <c r="F4">
        <f>D4*C4</f>
        <v>630</v>
      </c>
    </row>
    <row r="5" spans="1:6" ht="12.75">
      <c r="A5" t="s">
        <v>19</v>
      </c>
      <c r="B5">
        <v>2</v>
      </c>
      <c r="C5">
        <f>B5*$B$8</f>
        <v>200</v>
      </c>
      <c r="D5">
        <v>6.835</v>
      </c>
      <c r="E5">
        <f>D5*B5</f>
        <v>13.67</v>
      </c>
      <c r="F5">
        <f>D5*C5</f>
        <v>1367</v>
      </c>
    </row>
    <row r="7" spans="5:6" ht="13.5" thickBot="1">
      <c r="E7" s="4">
        <f>SUM(E2:E5)</f>
        <v>21.310000000000002</v>
      </c>
      <c r="F7" s="4">
        <f>SUM(F2:F5)</f>
        <v>2131</v>
      </c>
    </row>
    <row r="8" spans="1:6" ht="13.5" thickBot="1">
      <c r="A8" s="2" t="s">
        <v>6</v>
      </c>
      <c r="B8" s="7">
        <v>100</v>
      </c>
      <c r="E8" s="4">
        <f>E7+E19</f>
        <v>22.78</v>
      </c>
      <c r="F8" s="4">
        <f>F7+F19</f>
        <v>2278</v>
      </c>
    </row>
    <row r="10" spans="1:2" ht="12.75">
      <c r="A10" t="s">
        <v>10</v>
      </c>
      <c r="B10">
        <v>28.7</v>
      </c>
    </row>
    <row r="11" spans="1:2" ht="12.75">
      <c r="A11" t="s">
        <v>11</v>
      </c>
      <c r="B11">
        <f>B10*B8</f>
        <v>2870</v>
      </c>
    </row>
    <row r="12" spans="1:3" ht="12.75">
      <c r="A12" t="s">
        <v>12</v>
      </c>
      <c r="B12">
        <f>B10-E7</f>
        <v>7.389999999999997</v>
      </c>
      <c r="C12" s="4">
        <f>B10-E8</f>
        <v>5.919999999999998</v>
      </c>
    </row>
    <row r="13" spans="1:3" ht="12.75">
      <c r="A13" t="s">
        <v>13</v>
      </c>
      <c r="B13">
        <f>B11-F7</f>
        <v>739</v>
      </c>
      <c r="C13" s="4">
        <f>B11-F8</f>
        <v>592</v>
      </c>
    </row>
    <row r="16" ht="12.75">
      <c r="A16" s="1" t="s">
        <v>23</v>
      </c>
    </row>
    <row r="17" spans="1:6" ht="12.75">
      <c r="A17" t="s">
        <v>24</v>
      </c>
      <c r="B17">
        <v>1</v>
      </c>
      <c r="C17">
        <f>B17*$B$8</f>
        <v>100</v>
      </c>
      <c r="D17">
        <v>0.83</v>
      </c>
      <c r="E17">
        <f>D17*B17</f>
        <v>0.83</v>
      </c>
      <c r="F17">
        <f>D17*C17</f>
        <v>83</v>
      </c>
    </row>
    <row r="18" spans="1:6" ht="12.75">
      <c r="A18" t="s">
        <v>25</v>
      </c>
      <c r="B18">
        <v>1</v>
      </c>
      <c r="C18">
        <f>B18*$B$8</f>
        <v>100</v>
      </c>
      <c r="D18">
        <v>0.64</v>
      </c>
      <c r="E18">
        <f>D18*B18</f>
        <v>0.64</v>
      </c>
      <c r="F18">
        <f>D18*C18</f>
        <v>64</v>
      </c>
    </row>
    <row r="19" spans="5:6" ht="12.75">
      <c r="E19" s="4">
        <f>E17+E18</f>
        <v>1.47</v>
      </c>
      <c r="F19" s="4">
        <f>F17+F18</f>
        <v>147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1" sqref="C11"/>
    </sheetView>
  </sheetViews>
  <sheetFormatPr defaultColWidth="9.00390625" defaultRowHeight="12.75"/>
  <cols>
    <col min="1" max="1" width="17.625" style="0" customWidth="1"/>
  </cols>
  <sheetData>
    <row r="1" spans="1:2" ht="12.75">
      <c r="A1" s="5" t="s">
        <v>40</v>
      </c>
      <c r="B1" s="5" t="s">
        <v>41</v>
      </c>
    </row>
    <row r="2" spans="1:2" ht="12.75">
      <c r="A2" t="s">
        <v>36</v>
      </c>
      <c r="B2">
        <v>5982</v>
      </c>
    </row>
    <row r="3" spans="1:2" ht="12.75">
      <c r="A3" t="s">
        <v>37</v>
      </c>
      <c r="B3">
        <v>5981</v>
      </c>
    </row>
    <row r="4" spans="1:2" ht="12.75">
      <c r="A4" t="s">
        <v>38</v>
      </c>
      <c r="B4">
        <v>7858</v>
      </c>
    </row>
    <row r="5" spans="1:2" ht="12.75">
      <c r="A5" t="s">
        <v>39</v>
      </c>
      <c r="B5">
        <v>5895</v>
      </c>
    </row>
    <row r="6" spans="1:2" ht="12.75">
      <c r="A6" t="s">
        <v>44</v>
      </c>
      <c r="B6">
        <v>5877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3" sqref="B3"/>
    </sheetView>
  </sheetViews>
  <sheetFormatPr defaultColWidth="9.00390625" defaultRowHeight="12.75"/>
  <cols>
    <col min="1" max="1" width="18.00390625" style="0" customWidth="1"/>
  </cols>
  <sheetData>
    <row r="1" spans="1:2" ht="12.75">
      <c r="A1" t="s">
        <v>18</v>
      </c>
      <c r="B1">
        <v>0.71</v>
      </c>
    </row>
    <row r="2" spans="1:2" ht="12.75">
      <c r="A2" t="s">
        <v>25</v>
      </c>
      <c r="B2">
        <v>0.64</v>
      </c>
    </row>
    <row r="3" ht="12.75">
      <c r="A3" t="s">
        <v>45</v>
      </c>
    </row>
    <row r="4" ht="12.75">
      <c r="A4" t="s">
        <v>46</v>
      </c>
    </row>
    <row r="5" ht="12.75">
      <c r="A5" t="s">
        <v>21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F47" sqref="F47"/>
    </sheetView>
  </sheetViews>
  <sheetFormatPr defaultColWidth="9.00390625" defaultRowHeight="12.75"/>
  <sheetData>
    <row r="1" ht="12.75">
      <c r="A1" s="6" t="s">
        <v>28</v>
      </c>
    </row>
    <row r="2" ht="12.75">
      <c r="A2" s="6" t="s">
        <v>29</v>
      </c>
    </row>
    <row r="3" ht="12.75">
      <c r="A3" s="6" t="s">
        <v>30</v>
      </c>
    </row>
    <row r="4" ht="12.75">
      <c r="A4" s="6" t="s">
        <v>31</v>
      </c>
    </row>
    <row r="5" ht="12.75">
      <c r="A5" s="6" t="s">
        <v>32</v>
      </c>
    </row>
    <row r="6" ht="12.75">
      <c r="A6" s="6" t="s">
        <v>33</v>
      </c>
    </row>
    <row r="7" ht="12.75">
      <c r="A7" s="6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Glob_Soft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Эдвард Элрик</dc:creator>
  <cp:keywords/>
  <dc:description/>
  <cp:lastModifiedBy>Эдвард Элрик</cp:lastModifiedBy>
  <dcterms:created xsi:type="dcterms:W3CDTF">2010-03-02T16:57:11Z</dcterms:created>
  <dcterms:modified xsi:type="dcterms:W3CDTF">2010-03-28T20:42:30Z</dcterms:modified>
  <cp:category/>
  <cp:version/>
  <cp:contentType/>
  <cp:contentStatus/>
</cp:coreProperties>
</file>